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2F4F9016-80AC-473E-BA67-821934D6D5B3}" xr6:coauthVersionLast="47" xr6:coauthVersionMax="47" xr10:uidLastSave="{00000000-0000-0000-0000-000000000000}"/>
  <bookViews>
    <workbookView xWindow="-120" yWindow="-120" windowWidth="29040" windowHeight="15720" xr2:uid="{00000000-000D-0000-FFFF-FFFF00000000}"/>
  </bookViews>
  <sheets>
    <sheet name="17.1. Đất ở tại nông thôn " sheetId="12" r:id="rId1"/>
    <sheet name="17.2. Đất TMDV tại nông thôn" sheetId="13" r:id="rId2"/>
    <sheet name="17.3. Đất SXPNN tại nông thôn" sheetId="17" r:id="rId3"/>
    <sheet name="17.4. Đất NN" sheetId="15" r:id="rId4"/>
  </sheets>
  <externalReferences>
    <externalReference r:id="rId5"/>
    <externalReference r:id="rId6"/>
  </externalReferences>
  <definedNames>
    <definedName name="_xlnm.Print_Titles" localSheetId="0">'17.1. Đất ở tại nông thôn '!$7:$8</definedName>
    <definedName name="_xlnm.Print_Titles" localSheetId="1">'17.2. Đất TMDV tại nông thôn'!$7:$8</definedName>
    <definedName name="_xlnm.Print_Titles" localSheetId="2">'17.3. Đất SXPNN tại nông thôn'!$7:$8</definedName>
    <definedName name="_xlnm.Print_Area" localSheetId="0">'17.1. Đất ở tại nông thôn '!$A$1:$H$16</definedName>
    <definedName name="_xlnm.Print_Area" localSheetId="1">'17.2. Đất TMDV tại nông thôn'!$A$1:$H$16</definedName>
    <definedName name="_xlnm.Print_Area" localSheetId="2">'17.3. Đất SXPNN tại nông thôn'!$A$1:$H$16</definedName>
    <definedName name="_xlnm.Print_Area" localSheetId="3">'17.4. Đất NN'!$A$1:$E$39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7" l="1"/>
  <c r="F11" i="17"/>
  <c r="G11" i="17"/>
  <c r="E12" i="17"/>
  <c r="F12" i="17"/>
  <c r="G12" i="17"/>
  <c r="F10" i="17"/>
  <c r="G10" i="17"/>
  <c r="H10" i="17"/>
  <c r="E10" i="17"/>
  <c r="E16" i="17"/>
  <c r="E15" i="17"/>
  <c r="E16" i="13"/>
  <c r="E15" i="13"/>
  <c r="E11" i="13"/>
  <c r="F11" i="13"/>
  <c r="G11" i="13"/>
  <c r="E12" i="13"/>
  <c r="F12" i="13"/>
  <c r="G12" i="13"/>
  <c r="F10" i="13"/>
  <c r="G10" i="13"/>
  <c r="H10" i="13"/>
  <c r="E10" i="13"/>
  <c r="E16" i="12" l="1"/>
  <c r="E15" i="12"/>
  <c r="E11" i="12" l="1"/>
  <c r="E10" i="12"/>
  <c r="E12" i="12"/>
  <c r="G12" i="12" s="1"/>
  <c r="F12" i="12" l="1"/>
  <c r="G11" i="12" l="1"/>
  <c r="F11" i="12"/>
  <c r="A38" i="15" l="1"/>
  <c r="A39" i="15" s="1"/>
  <c r="A32" i="15"/>
  <c r="A33" i="15" s="1"/>
  <c r="A25" i="15"/>
  <c r="A26" i="15" s="1"/>
  <c r="A18" i="15"/>
  <c r="A19" i="15" s="1"/>
  <c r="A11" i="15"/>
  <c r="A12" i="15" s="1"/>
  <c r="F10" i="12" l="1"/>
  <c r="G10" i="12"/>
  <c r="H10" i="12"/>
</calcChain>
</file>

<file path=xl/sharedStrings.xml><?xml version="1.0" encoding="utf-8"?>
<sst xmlns="http://schemas.openxmlformats.org/spreadsheetml/2006/main" count="135" uniqueCount="45">
  <si>
    <t>STT</t>
  </si>
  <si>
    <t>Tên đường</t>
  </si>
  <si>
    <t>Đoạn đường</t>
  </si>
  <si>
    <t>VT1</t>
  </si>
  <si>
    <t xml:space="preserve"> ĐVT: đồng/m2</t>
  </si>
  <si>
    <t>Từ</t>
  </si>
  <si>
    <t>Đến</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</si>
  <si>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</si>
  <si>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</si>
  <si>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</si>
  <si>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</si>
  <si>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</si>
  <si>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</si>
  <si>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</si>
  <si>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</si>
  <si>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</si>
  <si>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</si>
  <si>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</si>
  <si>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(Ban hành kèm theo Quyết định số ... ngày... tháng ... năm ... của UBND……)</t>
  </si>
  <si>
    <t xml:space="preserve">Giá đất </t>
  </si>
  <si>
    <t>Tên đơn vị hành chính</t>
  </si>
  <si>
    <t>Mẫu số 37</t>
  </si>
  <si>
    <t>BẢNG 1. BẢNG GIÁ ĐẤT TRỒNG CÂY HẰNG NĂM</t>
  </si>
  <si>
    <t xml:space="preserve">II. ĐẤT TRỒNG CÂY HẰNG NĂM KHÁC </t>
  </si>
  <si>
    <t>Tuyến đường ĐT 243 (Gốc Me - Hữu Liên - Mỏ Nhài - Tam Canh) và ĐH 78 (Mỏ Nhài - Nhất Hòa - Vũ Lễ)</t>
  </si>
  <si>
    <t>11.000</t>
  </si>
  <si>
    <t>6.000</t>
  </si>
  <si>
    <t>Các đoạn đường còn lại của tuyến đường ĐT 243 và ĐH 78</t>
  </si>
  <si>
    <t>Đường rẽ vào Trường THCS dưới cầu Phai Lân</t>
  </si>
  <si>
    <t>Đường đất rẽ lên thôn An Ninh I (thuộc khu Trung tâm chợ Mỏ Nhài)</t>
  </si>
  <si>
    <t>Xã Hưng Vũ (Khu trung tâm thôn Mỏ Nhài)</t>
  </si>
  <si>
    <t>Hết ngã ba rẽ đi thôn Pá Chí</t>
  </si>
  <si>
    <t>Xã Hưng Vũ (Khu trung tâm thôn Táng Nàng)</t>
  </si>
  <si>
    <t>Đường rẽ vào Trụ sở Đảng ủy xã Hưng Vũ</t>
  </si>
  <si>
    <t>17. Xã Hưng Vũ</t>
  </si>
  <si>
    <t>BẢNG 17.1: BẢNG GIÁ ĐẤT Ở TẠI NÔNG THÔN</t>
  </si>
  <si>
    <t>BẢNG 17.2: BẢNG GIÁ ĐẤT THƯƠNG MẠI, DỊCH VỤ TẠI NÔNG THÔN</t>
  </si>
  <si>
    <t>BẢNG 17.4: BẢNG GIÁ ĐẤT NÔNG NGHIỆP</t>
  </si>
  <si>
    <t>Xã Hưng Vũ cũ</t>
  </si>
  <si>
    <t>Xã Trấn Yên cũ</t>
  </si>
  <si>
    <t>Ghi chú: Các vị trí (Vị trí 2, vị trí 3, vị trí 4) không có mức giá thì áp dụng theo bảng giá đất các khu vực còn lại tại nông thôn.</t>
  </si>
  <si>
    <t>Giá đất thương mại dịch vụ</t>
  </si>
  <si>
    <t>BẢNG 17.3: BẢNG GIÁ ĐẤT CƠ SỞ SẢN XUẤT PHI NÔNG NGHIỆP TẠI NÔNG THÔN</t>
  </si>
  <si>
    <t>Giá đất cơ sở sản xuất phi nông nghiệp</t>
  </si>
  <si>
    <t>Giá đất 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</si>
</sst>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2">
    <xf numFmtId="0" fontId="0" fillId="0" borderId="0" xfId="0"/>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164" fontId="2" fillId="0" borderId="1" xfId="1" applyNumberFormat="1" applyFont="1" applyFill="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2" fillId="0" borderId="1" xfId="0" applyFont="1" applyBorder="1" applyAlignment="1">
      <alignment vertical="center" wrapText="1"/>
    </xf>
    <xf numFmtId="0" fontId="10" fillId="2" borderId="0" xfId="0" applyFont="1" applyFill="1"/>
    <xf numFmtId="0" fontId="8" fillId="0" borderId="1" xfId="0" applyFont="1" applyBorder="1" applyAlignment="1">
      <alignment vertical="center" wrapText="1"/>
    </xf>
    <xf numFmtId="0" fontId="3" fillId="0" borderId="1" xfId="0" applyFont="1" applyBorder="1" applyAlignment="1">
      <alignment vertical="center" wrapText="1"/>
    </xf>
    <xf numFmtId="0" fontId="7" fillId="0" borderId="1" xfId="0" applyFont="1" applyBorder="1" applyAlignment="1">
      <alignment horizontal="left" vertical="center"/>
    </xf>
    <xf numFmtId="0" fontId="2" fillId="0" borderId="1" xfId="0" applyFont="1" applyBorder="1" applyAlignment="1">
      <alignment horizontal="center" vertical="center"/>
    </xf>
    <xf numFmtId="164" fontId="2" fillId="0" borderId="1" xfId="1" applyNumberFormat="1" applyFont="1" applyFill="1" applyBorder="1" applyAlignment="1">
      <alignment horizontal="center" vertical="center"/>
    </xf>
    <xf numFmtId="3" fontId="2" fillId="0" borderId="1" xfId="0" applyNumberFormat="1" applyFont="1" applyBorder="1" applyAlignment="1">
      <alignment vertical="center" wrapText="1"/>
    </xf>
    <xf numFmtId="3" fontId="2" fillId="0" borderId="1" xfId="0" applyNumberFormat="1" applyFont="1" applyBorder="1" applyAlignment="1">
      <alignment horizontal="right" vertical="center" wrapText="1"/>
    </xf>
    <xf numFmtId="0" fontId="4" fillId="2" borderId="0" xfId="0" applyFont="1" applyFill="1" applyAlignment="1">
      <alignment horizontal="left" vertical="center"/>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quotePrefix="1" applyNumberFormat="1" applyFont="1" applyBorder="1" applyAlignment="1">
      <alignment horizontal="right" vertical="center" wrapText="1"/>
    </xf>
    <xf numFmtId="164" fontId="2" fillId="0" borderId="3" xfId="1" quotePrefix="1" applyNumberFormat="1" applyFont="1" applyBorder="1" applyAlignment="1">
      <alignment horizontal="right" vertical="center" wrapText="1"/>
    </xf>
    <xf numFmtId="164" fontId="2" fillId="0" borderId="4" xfId="1" quotePrefix="1" applyNumberFormat="1" applyFont="1" applyBorder="1" applyAlignment="1">
      <alignment horizontal="righ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Nguyen%20Dinh%20Hoang\OneDrive\Desktop\Nh&#7853;p%20Li&#7879;u%20-%20L&#7841;ng%20S&#417;n\17.%20X&#227;%20H&#432;ng%20V&#361;.xlsx" TargetMode="External"/><Relationship Id="rId1" Type="http://schemas.openxmlformats.org/officeDocument/2006/relationships/externalLinkPath" Target="17.%20X&#227;%20H&#432;ng%20V&#36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Nguyen%20Dinh%20Hoang\OneDrive\Desktop\Nh&#7853;p%20Li&#7879;u%20-%20L&#7841;ng%20S&#417;n\19.%20X&#227;%20Nh&#7845;t%20H&#242;a.xlsx" TargetMode="External"/><Relationship Id="rId1" Type="http://schemas.openxmlformats.org/officeDocument/2006/relationships/externalLinkPath" Target="19.%20X&#227;%20Nh&#7845;t%20H&#242;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7.1 Đất ở"/>
      <sheetName val="17.2 Đất TMDV"/>
      <sheetName val="17.3 Đất SXKD PNN"/>
      <sheetName val="17.4. Đất NN"/>
    </sheetNames>
    <sheetDataSet>
      <sheetData sheetId="0">
        <row r="7">
          <cell r="H7">
            <v>1600000</v>
          </cell>
        </row>
        <row r="8">
          <cell r="H8">
            <v>500000</v>
          </cell>
        </row>
        <row r="34">
          <cell r="H34">
            <v>220000</v>
          </cell>
        </row>
        <row r="36">
          <cell r="H36">
            <v>140000</v>
          </cell>
        </row>
      </sheetData>
      <sheetData sheetId="1">
        <row r="7">
          <cell r="H7">
            <v>1280000</v>
          </cell>
        </row>
      </sheetData>
      <sheetData sheetId="2">
        <row r="30">
          <cell r="H30">
            <v>154000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9.1 Đất ở"/>
      <sheetName val="19.2 Đất TMDV"/>
      <sheetName val="19.3 Đất SXKD PNN"/>
      <sheetName val="19.4. Đất NN"/>
    </sheetNames>
    <sheetDataSet>
      <sheetData sheetId="0">
        <row r="7">
          <cell r="H7">
            <v>1200000</v>
          </cell>
        </row>
        <row r="9">
          <cell r="H9">
            <v>400000</v>
          </cell>
        </row>
      </sheetData>
      <sheetData sheetId="1">
        <row r="7">
          <cell r="H7">
            <v>960000</v>
          </cell>
        </row>
      </sheetData>
      <sheetData sheetId="2">
        <row r="7">
          <cell r="H7">
            <v>840000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48"/>
  <sheetViews>
    <sheetView tabSelected="1" view="pageBreakPreview" zoomScaleNormal="100" zoomScaleSheetLayoutView="100" workbookViewId="0">
      <selection activeCell="A4" sqref="A4:H4"/>
    </sheetView>
  </sheetViews>
  <sheetFormatPr defaultColWidth="9.140625" defaultRowHeight="62.25" customHeight="1" x14ac:dyDescent="0.25"/>
  <cols>
    <col min="1" max="1" width="5.7109375" style="2" customWidth="1"/>
    <col min="2" max="4" width="25.7109375" style="2" customWidth="1"/>
    <col min="5" max="8" width="15.7109375" style="19" customWidth="1"/>
    <col min="9" max="16384" width="9.140625" style="2"/>
  </cols>
  <sheetData>
    <row r="1" spans="1:8" ht="15.75" x14ac:dyDescent="0.25">
      <c r="A1" s="4"/>
      <c r="B1" s="12"/>
      <c r="C1" s="12"/>
      <c r="D1" s="12"/>
      <c r="E1" s="13"/>
      <c r="F1" s="13"/>
      <c r="G1" s="13"/>
      <c r="H1" s="13"/>
    </row>
    <row r="2" spans="1:8" ht="15.75" x14ac:dyDescent="0.25">
      <c r="A2" s="36" t="s">
        <v>34</v>
      </c>
      <c r="B2" s="36"/>
      <c r="C2" s="12"/>
      <c r="D2" s="12"/>
      <c r="E2" s="13"/>
      <c r="F2" s="13"/>
      <c r="G2" s="40" t="s">
        <v>17</v>
      </c>
      <c r="H2" s="40"/>
    </row>
    <row r="3" spans="1:8" ht="15.75" x14ac:dyDescent="0.25">
      <c r="A3" s="11"/>
      <c r="B3" s="12"/>
      <c r="C3" s="12"/>
      <c r="D3" s="12"/>
      <c r="E3" s="13"/>
      <c r="F3" s="13"/>
      <c r="G3" s="13"/>
      <c r="H3" s="13"/>
    </row>
    <row r="4" spans="1:8" ht="15.75" x14ac:dyDescent="0.25">
      <c r="A4" s="45" t="s">
        <v>35</v>
      </c>
      <c r="B4" s="45"/>
      <c r="C4" s="45"/>
      <c r="D4" s="45"/>
      <c r="E4" s="45"/>
      <c r="F4" s="45"/>
      <c r="G4" s="45"/>
      <c r="H4" s="45"/>
    </row>
    <row r="5" spans="1:8" ht="15.75" x14ac:dyDescent="0.25">
      <c r="A5" s="41" t="s">
        <v>18</v>
      </c>
      <c r="B5" s="41"/>
      <c r="C5" s="41"/>
      <c r="D5" s="41"/>
      <c r="E5" s="41"/>
      <c r="F5" s="41"/>
      <c r="G5" s="41"/>
      <c r="H5" s="41"/>
    </row>
    <row r="6" spans="1:8" ht="15.75" x14ac:dyDescent="0.25">
      <c r="A6" s="42" t="s">
        <v>4</v>
      </c>
      <c r="B6" s="42"/>
      <c r="C6" s="42"/>
      <c r="D6" s="42"/>
      <c r="E6" s="42"/>
      <c r="F6" s="42"/>
      <c r="G6" s="42"/>
      <c r="H6" s="42"/>
    </row>
    <row r="7" spans="1:8" ht="15.75" x14ac:dyDescent="0.25">
      <c r="A7" s="46" t="s">
        <v>0</v>
      </c>
      <c r="B7" s="46" t="s">
        <v>1</v>
      </c>
      <c r="C7" s="46" t="s">
        <v>2</v>
      </c>
      <c r="D7" s="46"/>
      <c r="E7" s="44" t="s">
        <v>44</v>
      </c>
      <c r="F7" s="44"/>
      <c r="G7" s="44"/>
      <c r="H7" s="44"/>
    </row>
    <row r="8" spans="1:8" ht="15.75" x14ac:dyDescent="0.25">
      <c r="A8" s="46"/>
      <c r="B8" s="46"/>
      <c r="C8" s="16" t="s">
        <v>5</v>
      </c>
      <c r="D8" s="16" t="s">
        <v>6</v>
      </c>
      <c r="E8" s="14" t="s">
        <v>3</v>
      </c>
      <c r="F8" s="14" t="s">
        <v>8</v>
      </c>
      <c r="G8" s="14" t="s">
        <v>9</v>
      </c>
      <c r="H8" s="14" t="s">
        <v>10</v>
      </c>
    </row>
    <row r="9" spans="1:8" s="17" customFormat="1" ht="78.75" x14ac:dyDescent="0.25">
      <c r="A9" s="16">
        <v>1</v>
      </c>
      <c r="B9" s="29" t="s">
        <v>24</v>
      </c>
      <c r="C9" s="30"/>
      <c r="D9" s="30"/>
      <c r="E9" s="27"/>
      <c r="F9" s="16"/>
      <c r="G9" s="16"/>
      <c r="H9" s="16"/>
    </row>
    <row r="10" spans="1:8" ht="47.25" x14ac:dyDescent="0.25">
      <c r="A10" s="3">
        <v>1</v>
      </c>
      <c r="B10" s="30" t="s">
        <v>30</v>
      </c>
      <c r="C10" s="30" t="s">
        <v>28</v>
      </c>
      <c r="D10" s="27" t="s">
        <v>29</v>
      </c>
      <c r="E10" s="34">
        <f>'[1]17.1 Đất ở'!H7</f>
        <v>1600000</v>
      </c>
      <c r="F10" s="18">
        <f>E10*0.6</f>
        <v>960000</v>
      </c>
      <c r="G10" s="18">
        <f>E10*0.4</f>
        <v>640000</v>
      </c>
      <c r="H10" s="18">
        <f>E10*0.2</f>
        <v>320000</v>
      </c>
    </row>
    <row r="11" spans="1:8" ht="31.5" x14ac:dyDescent="0.25">
      <c r="A11" s="3">
        <v>2</v>
      </c>
      <c r="B11" s="30" t="s">
        <v>32</v>
      </c>
      <c r="C11" s="30" t="s">
        <v>33</v>
      </c>
      <c r="D11" s="27" t="s">
        <v>31</v>
      </c>
      <c r="E11" s="34">
        <f>'[1]17.1 Đất ở'!H8</f>
        <v>500000</v>
      </c>
      <c r="F11" s="18">
        <f>E11*0.6</f>
        <v>300000</v>
      </c>
      <c r="G11" s="18">
        <f>E11*0.4</f>
        <v>200000</v>
      </c>
      <c r="H11" s="18"/>
    </row>
    <row r="12" spans="1:8" ht="15.75" x14ac:dyDescent="0.25">
      <c r="A12" s="3">
        <v>3</v>
      </c>
      <c r="B12" s="47" t="s">
        <v>27</v>
      </c>
      <c r="C12" s="47"/>
      <c r="D12" s="47"/>
      <c r="E12" s="34">
        <f>'[2]19.1 Đất ở'!H9</f>
        <v>400000</v>
      </c>
      <c r="F12" s="18">
        <f>E12*0.6</f>
        <v>240000</v>
      </c>
      <c r="G12" s="18">
        <f>E12*0.4</f>
        <v>160000</v>
      </c>
      <c r="H12" s="18"/>
    </row>
    <row r="13" spans="1:8" ht="15.75" x14ac:dyDescent="0.25">
      <c r="A13" s="43" t="s">
        <v>40</v>
      </c>
      <c r="B13" s="43"/>
      <c r="C13" s="43"/>
      <c r="D13" s="43"/>
      <c r="E13" s="43"/>
      <c r="F13" s="43"/>
      <c r="G13" s="43"/>
      <c r="H13" s="43"/>
    </row>
    <row r="14" spans="1:8" ht="15.75" x14ac:dyDescent="0.25">
      <c r="A14" s="38" t="s">
        <v>7</v>
      </c>
      <c r="B14" s="38"/>
      <c r="C14" s="38"/>
      <c r="D14" s="38"/>
      <c r="E14" s="39"/>
      <c r="F14" s="39"/>
      <c r="G14" s="39"/>
      <c r="H14" s="39"/>
    </row>
    <row r="15" spans="1:8" ht="15.75" x14ac:dyDescent="0.25">
      <c r="A15" s="3">
        <v>1</v>
      </c>
      <c r="B15" s="31" t="s">
        <v>38</v>
      </c>
      <c r="C15" s="25"/>
      <c r="D15" s="25"/>
      <c r="E15" s="35">
        <f>'[1]17.1 Đất ở'!$H$34</f>
        <v>220000</v>
      </c>
      <c r="F15" s="26"/>
      <c r="G15" s="26"/>
      <c r="H15" s="26"/>
    </row>
    <row r="16" spans="1:8" ht="15.75" x14ac:dyDescent="0.25">
      <c r="A16" s="3">
        <v>2</v>
      </c>
      <c r="B16" s="31" t="s">
        <v>39</v>
      </c>
      <c r="C16" s="25"/>
      <c r="D16" s="25"/>
      <c r="E16" s="35">
        <f>'[1]17.1 Đất ở'!$H$36</f>
        <v>140000</v>
      </c>
      <c r="F16" s="26"/>
      <c r="G16" s="26"/>
      <c r="H16" s="26"/>
    </row>
    <row r="17" spans="1:8" ht="62.25" customHeight="1" x14ac:dyDescent="0.25">
      <c r="A17" s="12"/>
      <c r="B17" s="12"/>
      <c r="C17" s="12"/>
      <c r="D17" s="12"/>
      <c r="E17" s="13"/>
      <c r="F17" s="13"/>
      <c r="G17" s="13"/>
      <c r="H17" s="13"/>
    </row>
    <row r="18" spans="1:8" ht="62.25" customHeight="1" x14ac:dyDescent="0.25">
      <c r="A18" s="12"/>
      <c r="B18" s="12"/>
      <c r="C18" s="12"/>
      <c r="D18" s="12"/>
      <c r="E18" s="13"/>
      <c r="F18" s="13"/>
      <c r="G18" s="13"/>
      <c r="H18" s="13"/>
    </row>
    <row r="19" spans="1:8" ht="62.25" customHeight="1" x14ac:dyDescent="0.25">
      <c r="A19" s="12"/>
      <c r="B19" s="12"/>
      <c r="C19" s="12"/>
      <c r="D19" s="12"/>
      <c r="E19" s="13"/>
      <c r="F19" s="13"/>
      <c r="G19" s="13"/>
      <c r="H19" s="13"/>
    </row>
    <row r="20" spans="1:8" ht="62.25" customHeight="1" x14ac:dyDescent="0.25">
      <c r="A20" s="12"/>
      <c r="B20" s="12"/>
      <c r="C20" s="12"/>
      <c r="D20" s="12"/>
      <c r="E20" s="13"/>
      <c r="F20" s="13"/>
      <c r="G20" s="13"/>
      <c r="H20" s="13"/>
    </row>
    <row r="21" spans="1:8" ht="62.25" customHeight="1" x14ac:dyDescent="0.25">
      <c r="A21" s="12"/>
      <c r="B21" s="12"/>
      <c r="C21" s="12"/>
      <c r="D21" s="12"/>
      <c r="E21" s="13"/>
      <c r="F21" s="13"/>
      <c r="G21" s="13"/>
      <c r="H21" s="13"/>
    </row>
    <row r="22" spans="1:8" ht="62.25" customHeight="1" x14ac:dyDescent="0.25">
      <c r="A22" s="12"/>
      <c r="B22" s="12"/>
      <c r="C22" s="12"/>
      <c r="D22" s="12"/>
      <c r="E22" s="13"/>
      <c r="F22" s="13"/>
      <c r="G22" s="13"/>
      <c r="H22" s="13"/>
    </row>
    <row r="23" spans="1:8" ht="62.25" customHeight="1" x14ac:dyDescent="0.25">
      <c r="A23" s="12"/>
      <c r="B23" s="12"/>
      <c r="C23" s="12"/>
      <c r="D23" s="12"/>
      <c r="E23" s="13"/>
      <c r="F23" s="13"/>
      <c r="G23" s="13"/>
      <c r="H23" s="13"/>
    </row>
    <row r="24" spans="1:8" ht="62.25" customHeight="1" x14ac:dyDescent="0.25">
      <c r="A24" s="12"/>
      <c r="B24" s="12"/>
      <c r="C24" s="12"/>
      <c r="D24" s="12"/>
      <c r="E24" s="13"/>
      <c r="F24" s="13"/>
      <c r="G24" s="13"/>
      <c r="H24" s="13"/>
    </row>
    <row r="25" spans="1:8" ht="62.25" customHeight="1" x14ac:dyDescent="0.25">
      <c r="A25" s="12"/>
      <c r="B25" s="12"/>
      <c r="C25" s="12"/>
      <c r="D25" s="12"/>
      <c r="E25" s="13"/>
      <c r="F25" s="13"/>
      <c r="G25" s="13"/>
      <c r="H25" s="13"/>
    </row>
    <row r="26" spans="1:8" ht="62.25" customHeight="1" x14ac:dyDescent="0.25">
      <c r="A26" s="12"/>
      <c r="B26" s="12"/>
      <c r="C26" s="12"/>
      <c r="D26" s="12"/>
      <c r="E26" s="13"/>
      <c r="F26" s="13"/>
      <c r="G26" s="13"/>
      <c r="H26" s="13"/>
    </row>
    <row r="27" spans="1:8" ht="62.25" customHeight="1" x14ac:dyDescent="0.25">
      <c r="A27" s="12"/>
      <c r="B27" s="12"/>
      <c r="C27" s="12"/>
      <c r="D27" s="12"/>
      <c r="E27" s="13"/>
      <c r="F27" s="13"/>
      <c r="G27" s="13"/>
      <c r="H27" s="13"/>
    </row>
    <row r="28" spans="1:8" ht="62.25" customHeight="1" x14ac:dyDescent="0.25">
      <c r="A28" s="12"/>
      <c r="B28" s="12"/>
      <c r="C28" s="12"/>
      <c r="D28" s="12"/>
      <c r="E28" s="13"/>
      <c r="F28" s="13"/>
      <c r="G28" s="13"/>
      <c r="H28" s="13"/>
    </row>
    <row r="29" spans="1:8" ht="62.25" customHeight="1" x14ac:dyDescent="0.25">
      <c r="A29" s="12"/>
      <c r="B29" s="12"/>
      <c r="C29" s="12"/>
      <c r="D29" s="12"/>
      <c r="E29" s="13"/>
      <c r="F29" s="13"/>
      <c r="G29" s="13"/>
      <c r="H29" s="13"/>
    </row>
    <row r="30" spans="1:8" ht="62.25" customHeight="1" x14ac:dyDescent="0.25">
      <c r="A30" s="12"/>
      <c r="B30" s="12"/>
      <c r="C30" s="12"/>
      <c r="D30" s="12"/>
      <c r="E30" s="13"/>
      <c r="F30" s="13"/>
      <c r="G30" s="13"/>
      <c r="H30" s="13"/>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sheetData>
  <mergeCells count="11">
    <mergeCell ref="A14:H14"/>
    <mergeCell ref="G2:H2"/>
    <mergeCell ref="A5:H5"/>
    <mergeCell ref="A6:H6"/>
    <mergeCell ref="A13:H13"/>
    <mergeCell ref="E7:H7"/>
    <mergeCell ref="A4:H4"/>
    <mergeCell ref="A7:A8"/>
    <mergeCell ref="B7:B8"/>
    <mergeCell ref="C7:D7"/>
    <mergeCell ref="B12:D1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71"/>
  <sheetViews>
    <sheetView view="pageBreakPreview" zoomScaleNormal="100" zoomScaleSheetLayoutView="100" workbookViewId="0">
      <selection activeCell="A4" sqref="A4:H4"/>
    </sheetView>
  </sheetViews>
  <sheetFormatPr defaultColWidth="9.140625" defaultRowHeight="15" x14ac:dyDescent="0.25"/>
  <cols>
    <col min="1" max="1" width="5.7109375" style="2" customWidth="1"/>
    <col min="2" max="4" width="25.7109375" style="2" customWidth="1"/>
    <col min="5" max="8" width="15.7109375" style="19" customWidth="1"/>
    <col min="9" max="16384" width="9.140625" style="2"/>
  </cols>
  <sheetData>
    <row r="1" spans="1:8" ht="15.75" x14ac:dyDescent="0.25">
      <c r="A1" s="4"/>
      <c r="B1" s="12"/>
      <c r="C1" s="12"/>
      <c r="D1" s="12"/>
      <c r="E1" s="13"/>
      <c r="F1" s="13"/>
      <c r="G1" s="13"/>
      <c r="H1" s="13"/>
    </row>
    <row r="2" spans="1:8" ht="15.75" x14ac:dyDescent="0.25">
      <c r="A2" s="36" t="s">
        <v>34</v>
      </c>
      <c r="B2" s="36"/>
      <c r="C2" s="12"/>
      <c r="D2" s="12"/>
      <c r="E2" s="13"/>
      <c r="F2" s="13"/>
      <c r="G2" s="40" t="s">
        <v>17</v>
      </c>
      <c r="H2" s="40"/>
    </row>
    <row r="3" spans="1:8" ht="15.75" x14ac:dyDescent="0.25">
      <c r="A3" s="11"/>
      <c r="B3" s="12"/>
      <c r="C3" s="12"/>
      <c r="D3" s="12"/>
      <c r="E3" s="13"/>
      <c r="F3" s="13"/>
      <c r="G3" s="13"/>
      <c r="H3" s="13"/>
    </row>
    <row r="4" spans="1:8" ht="15.75" x14ac:dyDescent="0.25">
      <c r="A4" s="45" t="s">
        <v>36</v>
      </c>
      <c r="B4" s="45"/>
      <c r="C4" s="45"/>
      <c r="D4" s="45"/>
      <c r="E4" s="45"/>
      <c r="F4" s="45"/>
      <c r="G4" s="45"/>
      <c r="H4" s="45"/>
    </row>
    <row r="5" spans="1:8" ht="15.75" x14ac:dyDescent="0.25">
      <c r="A5" s="41" t="s">
        <v>18</v>
      </c>
      <c r="B5" s="41"/>
      <c r="C5" s="41"/>
      <c r="D5" s="41"/>
      <c r="E5" s="41"/>
      <c r="F5" s="41"/>
      <c r="G5" s="41"/>
      <c r="H5" s="41"/>
    </row>
    <row r="6" spans="1:8" ht="15.75" x14ac:dyDescent="0.25">
      <c r="A6" s="42" t="s">
        <v>4</v>
      </c>
      <c r="B6" s="42"/>
      <c r="C6" s="42"/>
      <c r="D6" s="42"/>
      <c r="E6" s="42"/>
      <c r="F6" s="42"/>
      <c r="G6" s="42"/>
      <c r="H6" s="42"/>
    </row>
    <row r="7" spans="1:8" ht="15.75" x14ac:dyDescent="0.25">
      <c r="A7" s="44" t="s">
        <v>0</v>
      </c>
      <c r="B7" s="44" t="s">
        <v>1</v>
      </c>
      <c r="C7" s="44" t="s">
        <v>2</v>
      </c>
      <c r="D7" s="44"/>
      <c r="E7" s="44" t="s">
        <v>41</v>
      </c>
      <c r="F7" s="44"/>
      <c r="G7" s="44"/>
      <c r="H7" s="44"/>
    </row>
    <row r="8" spans="1:8" ht="15.75" x14ac:dyDescent="0.25">
      <c r="A8" s="44"/>
      <c r="B8" s="44"/>
      <c r="C8" s="7" t="s">
        <v>5</v>
      </c>
      <c r="D8" s="7" t="s">
        <v>6</v>
      </c>
      <c r="E8" s="14" t="s">
        <v>3</v>
      </c>
      <c r="F8" s="14" t="s">
        <v>8</v>
      </c>
      <c r="G8" s="14" t="s">
        <v>9</v>
      </c>
      <c r="H8" s="14" t="s">
        <v>10</v>
      </c>
    </row>
    <row r="9" spans="1:8" s="17" customFormat="1" ht="78.75" x14ac:dyDescent="0.25">
      <c r="A9" s="16">
        <v>1</v>
      </c>
      <c r="B9" s="6" t="s">
        <v>24</v>
      </c>
      <c r="C9" s="15"/>
      <c r="D9" s="15"/>
      <c r="E9" s="16"/>
      <c r="F9" s="16"/>
      <c r="G9" s="16"/>
      <c r="H9" s="16"/>
    </row>
    <row r="10" spans="1:8" ht="47.25" x14ac:dyDescent="0.25">
      <c r="A10" s="3">
        <v>1</v>
      </c>
      <c r="B10" s="30" t="s">
        <v>30</v>
      </c>
      <c r="C10" s="30" t="s">
        <v>28</v>
      </c>
      <c r="D10" s="27" t="s">
        <v>29</v>
      </c>
      <c r="E10" s="5">
        <f>+'17.1. Đất ở tại nông thôn '!E10*0.8</f>
        <v>1280000</v>
      </c>
      <c r="F10" s="5">
        <f>+'17.1. Đất ở tại nông thôn '!F10*0.8</f>
        <v>768000</v>
      </c>
      <c r="G10" s="5">
        <f>+'17.1. Đất ở tại nông thôn '!G10*0.8</f>
        <v>512000</v>
      </c>
      <c r="H10" s="5">
        <f>+'17.1. Đất ở tại nông thôn '!H10*0.8</f>
        <v>256000</v>
      </c>
    </row>
    <row r="11" spans="1:8" s="28" customFormat="1" ht="31.5" x14ac:dyDescent="0.25">
      <c r="A11" s="3">
        <v>2</v>
      </c>
      <c r="B11" s="30" t="s">
        <v>32</v>
      </c>
      <c r="C11" s="30" t="s">
        <v>33</v>
      </c>
      <c r="D11" s="27" t="s">
        <v>31</v>
      </c>
      <c r="E11" s="5">
        <f>+'17.1. Đất ở tại nông thôn '!E11*0.8</f>
        <v>400000</v>
      </c>
      <c r="F11" s="5">
        <f>+'17.1. Đất ở tại nông thôn '!F11*0.8</f>
        <v>240000</v>
      </c>
      <c r="G11" s="5">
        <f>+'17.1. Đất ở tại nông thôn '!G11*0.8</f>
        <v>160000</v>
      </c>
      <c r="H11" s="5"/>
    </row>
    <row r="12" spans="1:8" ht="15.75" x14ac:dyDescent="0.25">
      <c r="A12" s="3">
        <v>3</v>
      </c>
      <c r="B12" s="48" t="s">
        <v>27</v>
      </c>
      <c r="C12" s="49"/>
      <c r="D12" s="50"/>
      <c r="E12" s="5">
        <f>+'17.1. Đất ở tại nông thôn '!E12*0.8</f>
        <v>320000</v>
      </c>
      <c r="F12" s="5">
        <f>+'17.1. Đất ở tại nông thôn '!F12*0.8</f>
        <v>192000</v>
      </c>
      <c r="G12" s="5">
        <f>+'17.1. Đất ở tại nông thôn '!G12*0.8</f>
        <v>128000</v>
      </c>
      <c r="H12" s="5"/>
    </row>
    <row r="13" spans="1:8" ht="15.75" x14ac:dyDescent="0.25">
      <c r="A13" s="43" t="s">
        <v>40</v>
      </c>
      <c r="B13" s="43"/>
      <c r="C13" s="43"/>
      <c r="D13" s="43"/>
      <c r="E13" s="43"/>
      <c r="F13" s="43"/>
      <c r="G13" s="43"/>
      <c r="H13" s="43"/>
    </row>
    <row r="14" spans="1:8" ht="15.75" x14ac:dyDescent="0.25">
      <c r="A14" s="38" t="s">
        <v>7</v>
      </c>
      <c r="B14" s="38"/>
      <c r="C14" s="38"/>
      <c r="D14" s="38"/>
      <c r="E14" s="39"/>
      <c r="F14" s="39"/>
      <c r="G14" s="39"/>
      <c r="H14" s="39"/>
    </row>
    <row r="15" spans="1:8" ht="15.75" x14ac:dyDescent="0.25">
      <c r="A15" s="3">
        <v>1</v>
      </c>
      <c r="B15" s="31" t="s">
        <v>38</v>
      </c>
      <c r="C15" s="25"/>
      <c r="D15" s="25"/>
      <c r="E15" s="35">
        <f>+'17.1. Đất ở tại nông thôn '!E15*0.8</f>
        <v>176000</v>
      </c>
      <c r="F15" s="26"/>
      <c r="G15" s="26"/>
      <c r="H15" s="26"/>
    </row>
    <row r="16" spans="1:8" ht="15.75" x14ac:dyDescent="0.25">
      <c r="A16" s="3">
        <v>2</v>
      </c>
      <c r="B16" s="31" t="s">
        <v>39</v>
      </c>
      <c r="C16" s="25"/>
      <c r="D16" s="25"/>
      <c r="E16" s="35">
        <f>+'17.1. Đất ở tại nông thôn '!E16*0.8</f>
        <v>112000</v>
      </c>
      <c r="F16" s="26"/>
      <c r="G16" s="26"/>
      <c r="H16" s="26"/>
    </row>
    <row r="17" spans="1:8" ht="62.25" customHeight="1" x14ac:dyDescent="0.25">
      <c r="A17" s="12"/>
      <c r="B17" s="12"/>
      <c r="C17" s="12"/>
      <c r="D17" s="12"/>
      <c r="E17" s="13"/>
      <c r="F17" s="13"/>
      <c r="G17" s="13"/>
      <c r="H17" s="13"/>
    </row>
    <row r="18" spans="1:8" ht="62.25" customHeight="1" x14ac:dyDescent="0.25">
      <c r="A18" s="12"/>
      <c r="B18" s="12"/>
      <c r="C18" s="12"/>
      <c r="D18" s="12"/>
      <c r="E18" s="13"/>
      <c r="F18" s="13"/>
      <c r="G18" s="13"/>
      <c r="H18" s="13"/>
    </row>
    <row r="19" spans="1:8" ht="62.25" customHeight="1" x14ac:dyDescent="0.25">
      <c r="A19" s="12"/>
      <c r="B19" s="12"/>
      <c r="C19" s="12"/>
      <c r="D19" s="12"/>
      <c r="E19" s="13"/>
      <c r="F19" s="13"/>
      <c r="G19" s="13"/>
      <c r="H19" s="13"/>
    </row>
    <row r="20" spans="1:8" ht="62.25" customHeight="1" x14ac:dyDescent="0.25">
      <c r="A20" s="12"/>
      <c r="B20" s="12"/>
      <c r="C20" s="12"/>
      <c r="D20" s="12"/>
      <c r="E20" s="13"/>
      <c r="F20" s="13"/>
      <c r="G20" s="13"/>
      <c r="H20" s="13"/>
    </row>
    <row r="21" spans="1:8" ht="62.25" customHeight="1" x14ac:dyDescent="0.25">
      <c r="A21" s="12"/>
      <c r="B21" s="12"/>
      <c r="C21" s="12"/>
      <c r="D21" s="12"/>
      <c r="E21" s="13"/>
      <c r="F21" s="13"/>
      <c r="G21" s="13"/>
      <c r="H21" s="13"/>
    </row>
    <row r="22" spans="1:8" ht="62.25" customHeight="1" x14ac:dyDescent="0.25">
      <c r="A22" s="12"/>
      <c r="B22" s="12"/>
      <c r="C22" s="12"/>
      <c r="D22" s="12"/>
      <c r="E22" s="13"/>
      <c r="F22" s="13"/>
      <c r="G22" s="13"/>
      <c r="H22" s="13"/>
    </row>
    <row r="23" spans="1:8" ht="62.25" customHeight="1" x14ac:dyDescent="0.25">
      <c r="A23" s="12"/>
      <c r="B23" s="12"/>
      <c r="C23" s="12"/>
      <c r="D23" s="12"/>
      <c r="E23" s="13"/>
      <c r="F23" s="13"/>
      <c r="G23" s="13"/>
      <c r="H23" s="13"/>
    </row>
    <row r="24" spans="1:8" ht="62.25" customHeight="1" x14ac:dyDescent="0.25">
      <c r="A24" s="12"/>
      <c r="B24" s="12"/>
      <c r="C24" s="12"/>
      <c r="D24" s="12"/>
      <c r="E24" s="13"/>
      <c r="F24" s="13"/>
      <c r="G24" s="13"/>
      <c r="H24" s="13"/>
    </row>
    <row r="25" spans="1:8" ht="62.25" customHeight="1" x14ac:dyDescent="0.25">
      <c r="A25" s="12"/>
      <c r="B25" s="12"/>
      <c r="C25" s="12"/>
      <c r="D25" s="12"/>
      <c r="E25" s="13"/>
      <c r="F25" s="13"/>
      <c r="G25" s="13"/>
      <c r="H25" s="13"/>
    </row>
    <row r="26" spans="1:8" ht="62.25" customHeight="1" x14ac:dyDescent="0.25">
      <c r="A26" s="12"/>
      <c r="B26" s="12"/>
      <c r="C26" s="12"/>
      <c r="D26" s="12"/>
      <c r="E26" s="13"/>
      <c r="F26" s="13"/>
      <c r="G26" s="13"/>
      <c r="H26" s="13"/>
    </row>
    <row r="27" spans="1:8" ht="62.25" customHeight="1" x14ac:dyDescent="0.25">
      <c r="A27" s="12"/>
      <c r="B27" s="12"/>
      <c r="C27" s="12"/>
      <c r="D27" s="12"/>
      <c r="E27" s="13"/>
      <c r="F27" s="13"/>
      <c r="G27" s="13"/>
      <c r="H27" s="13"/>
    </row>
    <row r="28" spans="1:8" ht="62.25" customHeight="1" x14ac:dyDescent="0.25">
      <c r="A28" s="12"/>
      <c r="B28" s="12"/>
      <c r="C28" s="12"/>
      <c r="D28" s="12"/>
      <c r="E28" s="13"/>
      <c r="F28" s="13"/>
      <c r="G28" s="13"/>
      <c r="H28" s="13"/>
    </row>
    <row r="29" spans="1:8" ht="62.25" customHeight="1" x14ac:dyDescent="0.25">
      <c r="A29" s="12"/>
      <c r="B29" s="12"/>
      <c r="C29" s="12"/>
      <c r="D29" s="12"/>
      <c r="E29" s="13"/>
      <c r="F29" s="13"/>
      <c r="G29" s="13"/>
      <c r="H29" s="13"/>
    </row>
    <row r="30" spans="1:8" ht="62.25" customHeight="1" x14ac:dyDescent="0.25">
      <c r="A30" s="12"/>
      <c r="B30" s="12"/>
      <c r="C30" s="12"/>
      <c r="D30" s="12"/>
      <c r="E30" s="13"/>
      <c r="F30" s="13"/>
      <c r="G30" s="13"/>
      <c r="H30" s="13"/>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row r="950" spans="1:8" ht="62.25" customHeight="1" x14ac:dyDescent="0.25"/>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sheetData>
  <mergeCells count="11">
    <mergeCell ref="G2:H2"/>
    <mergeCell ref="A4:H4"/>
    <mergeCell ref="A5:H5"/>
    <mergeCell ref="A6:H6"/>
    <mergeCell ref="A14:H14"/>
    <mergeCell ref="A7:A8"/>
    <mergeCell ref="B7:B8"/>
    <mergeCell ref="C7:D7"/>
    <mergeCell ref="E7:H7"/>
    <mergeCell ref="A13:H13"/>
    <mergeCell ref="B12:D12"/>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71"/>
  <sheetViews>
    <sheetView view="pageBreakPreview" zoomScaleNormal="100" zoomScaleSheetLayoutView="100" workbookViewId="0">
      <selection activeCell="B12" sqref="B12:D12"/>
    </sheetView>
  </sheetViews>
  <sheetFormatPr defaultColWidth="9.140625" defaultRowHeight="15" x14ac:dyDescent="0.25"/>
  <cols>
    <col min="1" max="1" width="5.7109375" style="2" customWidth="1"/>
    <col min="2" max="4" width="25.7109375" style="2" customWidth="1"/>
    <col min="5" max="8" width="15.7109375" style="19" customWidth="1"/>
    <col min="9" max="16384" width="9.140625" style="2"/>
  </cols>
  <sheetData>
    <row r="1" spans="1:8" ht="15.75" x14ac:dyDescent="0.25">
      <c r="A1" s="4"/>
      <c r="B1" s="12"/>
      <c r="C1" s="12"/>
      <c r="D1" s="12"/>
      <c r="E1" s="13"/>
      <c r="F1" s="13"/>
      <c r="G1" s="13"/>
      <c r="H1" s="13"/>
    </row>
    <row r="2" spans="1:8" ht="15.75" x14ac:dyDescent="0.25">
      <c r="A2" s="36" t="s">
        <v>34</v>
      </c>
      <c r="B2" s="36"/>
      <c r="C2" s="12"/>
      <c r="D2" s="12"/>
      <c r="E2" s="13"/>
      <c r="F2" s="13"/>
      <c r="G2" s="40" t="s">
        <v>17</v>
      </c>
      <c r="H2" s="40"/>
    </row>
    <row r="3" spans="1:8" ht="15.75" x14ac:dyDescent="0.25">
      <c r="A3" s="11"/>
      <c r="B3" s="12"/>
      <c r="C3" s="12"/>
      <c r="D3" s="12"/>
      <c r="E3" s="13"/>
      <c r="F3" s="13"/>
      <c r="G3" s="13"/>
      <c r="H3" s="13"/>
    </row>
    <row r="4" spans="1:8" ht="15.75" x14ac:dyDescent="0.25">
      <c r="A4" s="45" t="s">
        <v>42</v>
      </c>
      <c r="B4" s="45"/>
      <c r="C4" s="45"/>
      <c r="D4" s="45"/>
      <c r="E4" s="45"/>
      <c r="F4" s="45"/>
      <c r="G4" s="45"/>
      <c r="H4" s="45"/>
    </row>
    <row r="5" spans="1:8" ht="15.75" x14ac:dyDescent="0.25">
      <c r="A5" s="41" t="s">
        <v>18</v>
      </c>
      <c r="B5" s="41"/>
      <c r="C5" s="41"/>
      <c r="D5" s="41"/>
      <c r="E5" s="41"/>
      <c r="F5" s="41"/>
      <c r="G5" s="41"/>
      <c r="H5" s="41"/>
    </row>
    <row r="6" spans="1:8" ht="15.75" x14ac:dyDescent="0.25">
      <c r="A6" s="42" t="s">
        <v>4</v>
      </c>
      <c r="B6" s="42"/>
      <c r="C6" s="42"/>
      <c r="D6" s="42"/>
      <c r="E6" s="42"/>
      <c r="F6" s="42"/>
      <c r="G6" s="42"/>
      <c r="H6" s="42"/>
    </row>
    <row r="7" spans="1:8" ht="15.75" x14ac:dyDescent="0.25">
      <c r="A7" s="44" t="s">
        <v>0</v>
      </c>
      <c r="B7" s="44" t="s">
        <v>1</v>
      </c>
      <c r="C7" s="44" t="s">
        <v>2</v>
      </c>
      <c r="D7" s="44"/>
      <c r="E7" s="44" t="s">
        <v>43</v>
      </c>
      <c r="F7" s="44"/>
      <c r="G7" s="44"/>
      <c r="H7" s="44"/>
    </row>
    <row r="8" spans="1:8" ht="15.75" x14ac:dyDescent="0.25">
      <c r="A8" s="44"/>
      <c r="B8" s="44"/>
      <c r="C8" s="7" t="s">
        <v>5</v>
      </c>
      <c r="D8" s="7" t="s">
        <v>6</v>
      </c>
      <c r="E8" s="14" t="s">
        <v>3</v>
      </c>
      <c r="F8" s="14" t="s">
        <v>8</v>
      </c>
      <c r="G8" s="14" t="s">
        <v>9</v>
      </c>
      <c r="H8" s="14" t="s">
        <v>10</v>
      </c>
    </row>
    <row r="9" spans="1:8" s="17" customFormat="1" ht="78.75" x14ac:dyDescent="0.25">
      <c r="A9" s="16">
        <v>1</v>
      </c>
      <c r="B9" s="6" t="s">
        <v>24</v>
      </c>
      <c r="C9" s="15"/>
      <c r="D9" s="15"/>
      <c r="E9" s="16"/>
      <c r="F9" s="16"/>
      <c r="G9" s="16"/>
      <c r="H9" s="16"/>
    </row>
    <row r="10" spans="1:8" ht="47.25" x14ac:dyDescent="0.25">
      <c r="A10" s="3">
        <v>1</v>
      </c>
      <c r="B10" s="30" t="s">
        <v>30</v>
      </c>
      <c r="C10" s="30" t="s">
        <v>28</v>
      </c>
      <c r="D10" s="27" t="s">
        <v>29</v>
      </c>
      <c r="E10" s="5">
        <f>+'17.1. Đất ở tại nông thôn '!E10*0.7</f>
        <v>1120000</v>
      </c>
      <c r="F10" s="5">
        <f>+'17.1. Đất ở tại nông thôn '!F10*0.7</f>
        <v>672000</v>
      </c>
      <c r="G10" s="5">
        <f>+'17.1. Đất ở tại nông thôn '!G10*0.7</f>
        <v>448000</v>
      </c>
      <c r="H10" s="5">
        <f>+'17.1. Đất ở tại nông thôn '!H10*0.7</f>
        <v>224000</v>
      </c>
    </row>
    <row r="11" spans="1:8" ht="31.5" x14ac:dyDescent="0.25">
      <c r="A11" s="3">
        <v>2</v>
      </c>
      <c r="B11" s="30" t="s">
        <v>32</v>
      </c>
      <c r="C11" s="30" t="s">
        <v>33</v>
      </c>
      <c r="D11" s="27" t="s">
        <v>31</v>
      </c>
      <c r="E11" s="5">
        <f>+'17.1. Đất ở tại nông thôn '!E11*0.7</f>
        <v>350000</v>
      </c>
      <c r="F11" s="5">
        <f>+'17.1. Đất ở tại nông thôn '!F11*0.7</f>
        <v>210000</v>
      </c>
      <c r="G11" s="5">
        <f>+'17.1. Đất ở tại nông thôn '!G11*0.7</f>
        <v>140000</v>
      </c>
      <c r="H11" s="5"/>
    </row>
    <row r="12" spans="1:8" ht="15.75" x14ac:dyDescent="0.25">
      <c r="A12" s="3">
        <v>3</v>
      </c>
      <c r="B12" s="47" t="s">
        <v>27</v>
      </c>
      <c r="C12" s="47"/>
      <c r="D12" s="47"/>
      <c r="E12" s="5">
        <f>+'17.1. Đất ở tại nông thôn '!E12*0.7</f>
        <v>280000</v>
      </c>
      <c r="F12" s="5">
        <f>+'17.1. Đất ở tại nông thôn '!F12*0.7</f>
        <v>168000</v>
      </c>
      <c r="G12" s="5">
        <f>+'17.1. Đất ở tại nông thôn '!G12*0.7</f>
        <v>112000</v>
      </c>
      <c r="H12" s="5"/>
    </row>
    <row r="13" spans="1:8" ht="15.75" x14ac:dyDescent="0.25">
      <c r="A13" s="43" t="s">
        <v>40</v>
      </c>
      <c r="B13" s="43"/>
      <c r="C13" s="43"/>
      <c r="D13" s="43"/>
      <c r="E13" s="43"/>
      <c r="F13" s="43"/>
      <c r="G13" s="43"/>
      <c r="H13" s="43"/>
    </row>
    <row r="14" spans="1:8" ht="15.75" x14ac:dyDescent="0.25">
      <c r="A14" s="38" t="s">
        <v>7</v>
      </c>
      <c r="B14" s="38"/>
      <c r="C14" s="38"/>
      <c r="D14" s="38"/>
      <c r="E14" s="39"/>
      <c r="F14" s="39"/>
      <c r="G14" s="39"/>
      <c r="H14" s="39"/>
    </row>
    <row r="15" spans="1:8" ht="15.75" x14ac:dyDescent="0.25">
      <c r="A15" s="3">
        <v>1</v>
      </c>
      <c r="B15" s="31" t="s">
        <v>38</v>
      </c>
      <c r="C15" s="25"/>
      <c r="D15" s="25"/>
      <c r="E15" s="35">
        <f>+'17.1. Đất ở tại nông thôn '!E15*0.7</f>
        <v>154000</v>
      </c>
      <c r="F15" s="26"/>
      <c r="G15" s="26"/>
      <c r="H15" s="26"/>
    </row>
    <row r="16" spans="1:8" ht="15.75" x14ac:dyDescent="0.25">
      <c r="A16" s="3">
        <v>2</v>
      </c>
      <c r="B16" s="31" t="s">
        <v>39</v>
      </c>
      <c r="C16" s="25"/>
      <c r="D16" s="25"/>
      <c r="E16" s="35">
        <f>+'17.1. Đất ở tại nông thôn '!E16*0.7</f>
        <v>98000</v>
      </c>
      <c r="F16" s="26"/>
      <c r="G16" s="26"/>
      <c r="H16" s="26"/>
    </row>
    <row r="17" spans="1:8" ht="62.25" customHeight="1" x14ac:dyDescent="0.25">
      <c r="A17" s="12"/>
      <c r="B17" s="12"/>
      <c r="C17" s="12"/>
      <c r="D17" s="12"/>
      <c r="E17" s="13"/>
      <c r="F17" s="13"/>
      <c r="G17" s="13"/>
      <c r="H17" s="13"/>
    </row>
    <row r="18" spans="1:8" ht="62.25" customHeight="1" x14ac:dyDescent="0.25">
      <c r="A18" s="12"/>
      <c r="B18" s="12"/>
      <c r="C18" s="12"/>
      <c r="D18" s="12"/>
      <c r="E18" s="13"/>
      <c r="F18" s="13"/>
      <c r="G18" s="13"/>
      <c r="H18" s="13"/>
    </row>
    <row r="19" spans="1:8" ht="62.25" customHeight="1" x14ac:dyDescent="0.25">
      <c r="A19" s="12"/>
      <c r="B19" s="12"/>
      <c r="C19" s="12"/>
      <c r="D19" s="12"/>
      <c r="E19" s="13"/>
      <c r="F19" s="13"/>
      <c r="G19" s="13"/>
      <c r="H19" s="13"/>
    </row>
    <row r="20" spans="1:8" ht="62.25" customHeight="1" x14ac:dyDescent="0.25">
      <c r="A20" s="12"/>
      <c r="B20" s="12"/>
      <c r="C20" s="12"/>
      <c r="D20" s="12"/>
      <c r="E20" s="13"/>
      <c r="F20" s="13"/>
      <c r="G20" s="13"/>
      <c r="H20" s="13"/>
    </row>
    <row r="21" spans="1:8" ht="62.25" customHeight="1" x14ac:dyDescent="0.25">
      <c r="A21" s="12"/>
      <c r="B21" s="12"/>
      <c r="C21" s="12"/>
      <c r="D21" s="12"/>
      <c r="E21" s="13"/>
      <c r="F21" s="13"/>
      <c r="G21" s="13"/>
      <c r="H21" s="13"/>
    </row>
    <row r="22" spans="1:8" ht="62.25" customHeight="1" x14ac:dyDescent="0.25">
      <c r="A22" s="12"/>
      <c r="B22" s="12"/>
      <c r="C22" s="12"/>
      <c r="D22" s="12"/>
      <c r="E22" s="13"/>
      <c r="F22" s="13"/>
      <c r="G22" s="13"/>
      <c r="H22" s="13"/>
    </row>
    <row r="23" spans="1:8" ht="62.25" customHeight="1" x14ac:dyDescent="0.25">
      <c r="A23" s="12"/>
      <c r="B23" s="12"/>
      <c r="C23" s="12"/>
      <c r="D23" s="12"/>
      <c r="E23" s="13"/>
      <c r="F23" s="13"/>
      <c r="G23" s="13"/>
      <c r="H23" s="13"/>
    </row>
    <row r="24" spans="1:8" ht="62.25" customHeight="1" x14ac:dyDescent="0.25">
      <c r="A24" s="12"/>
      <c r="B24" s="12"/>
      <c r="C24" s="12"/>
      <c r="D24" s="12"/>
      <c r="E24" s="13"/>
      <c r="F24" s="13"/>
      <c r="G24" s="13"/>
      <c r="H24" s="13"/>
    </row>
    <row r="25" spans="1:8" ht="62.25" customHeight="1" x14ac:dyDescent="0.25">
      <c r="A25" s="12"/>
      <c r="B25" s="12"/>
      <c r="C25" s="12"/>
      <c r="D25" s="12"/>
      <c r="E25" s="13"/>
      <c r="F25" s="13"/>
      <c r="G25" s="13"/>
      <c r="H25" s="13"/>
    </row>
    <row r="26" spans="1:8" ht="62.25" customHeight="1" x14ac:dyDescent="0.25">
      <c r="A26" s="12"/>
      <c r="B26" s="12"/>
      <c r="C26" s="12"/>
      <c r="D26" s="12"/>
      <c r="E26" s="13"/>
      <c r="F26" s="13"/>
      <c r="G26" s="13"/>
      <c r="H26" s="13"/>
    </row>
    <row r="27" spans="1:8" ht="62.25" customHeight="1" x14ac:dyDescent="0.25">
      <c r="A27" s="12"/>
      <c r="B27" s="12"/>
      <c r="C27" s="12"/>
      <c r="D27" s="12"/>
      <c r="E27" s="13"/>
      <c r="F27" s="13"/>
      <c r="G27" s="13"/>
      <c r="H27" s="13"/>
    </row>
    <row r="28" spans="1:8" ht="62.25" customHeight="1" x14ac:dyDescent="0.25">
      <c r="A28" s="12"/>
      <c r="B28" s="12"/>
      <c r="C28" s="12"/>
      <c r="D28" s="12"/>
      <c r="E28" s="13"/>
      <c r="F28" s="13"/>
      <c r="G28" s="13"/>
      <c r="H28" s="13"/>
    </row>
    <row r="29" spans="1:8" ht="62.25" customHeight="1" x14ac:dyDescent="0.25">
      <c r="A29" s="12"/>
      <c r="B29" s="12"/>
      <c r="C29" s="12"/>
      <c r="D29" s="12"/>
      <c r="E29" s="13"/>
      <c r="F29" s="13"/>
      <c r="G29" s="13"/>
      <c r="H29" s="13"/>
    </row>
    <row r="30" spans="1:8" ht="62.25" customHeight="1" x14ac:dyDescent="0.25">
      <c r="A30" s="12"/>
      <c r="B30" s="12"/>
      <c r="C30" s="12"/>
      <c r="D30" s="12"/>
      <c r="E30" s="13"/>
      <c r="F30" s="13"/>
      <c r="G30" s="13"/>
      <c r="H30" s="13"/>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row r="950" spans="1:8" ht="62.25" customHeight="1" x14ac:dyDescent="0.25"/>
    <row r="951" spans="1:8" ht="62.25" customHeight="1" x14ac:dyDescent="0.25"/>
    <row r="952" spans="1:8" ht="62.25" customHeight="1" x14ac:dyDescent="0.25"/>
    <row r="953" spans="1:8" ht="62.25" customHeight="1" x14ac:dyDescent="0.25"/>
    <row r="954" spans="1:8" ht="62.25" customHeight="1" x14ac:dyDescent="0.25"/>
    <row r="955" spans="1:8" ht="62.25" customHeight="1" x14ac:dyDescent="0.25"/>
    <row r="956" spans="1:8" ht="62.25" customHeight="1" x14ac:dyDescent="0.25"/>
    <row r="957" spans="1:8" ht="62.25" customHeight="1" x14ac:dyDescent="0.25"/>
    <row r="958" spans="1:8" ht="62.25" customHeight="1" x14ac:dyDescent="0.25"/>
    <row r="959" spans="1:8" ht="62.25" customHeight="1" x14ac:dyDescent="0.25"/>
    <row r="960" spans="1:8" ht="62.25" customHeight="1" x14ac:dyDescent="0.25"/>
    <row r="961" ht="62.25" customHeight="1" x14ac:dyDescent="0.25"/>
    <row r="962" ht="62.25" customHeight="1" x14ac:dyDescent="0.25"/>
    <row r="963" ht="62.25" customHeight="1" x14ac:dyDescent="0.25"/>
    <row r="964" ht="62.25" customHeight="1" x14ac:dyDescent="0.25"/>
    <row r="965" ht="62.25" customHeight="1" x14ac:dyDescent="0.25"/>
    <row r="966" ht="62.25" customHeight="1" x14ac:dyDescent="0.25"/>
    <row r="967" ht="62.25" customHeight="1" x14ac:dyDescent="0.25"/>
    <row r="968" ht="62.25" customHeight="1" x14ac:dyDescent="0.25"/>
    <row r="969" ht="62.25" customHeight="1" x14ac:dyDescent="0.25"/>
    <row r="970" ht="62.25" customHeight="1" x14ac:dyDescent="0.25"/>
    <row r="971" ht="62.25" customHeight="1" x14ac:dyDescent="0.25"/>
  </sheetData>
  <mergeCells count="11">
    <mergeCell ref="A13:H13"/>
    <mergeCell ref="A14:H14"/>
    <mergeCell ref="G2:H2"/>
    <mergeCell ref="A4:H4"/>
    <mergeCell ref="A5:H5"/>
    <mergeCell ref="A6:H6"/>
    <mergeCell ref="A7:A8"/>
    <mergeCell ref="B7:B8"/>
    <mergeCell ref="C7:D7"/>
    <mergeCell ref="E7:H7"/>
    <mergeCell ref="B12:D12"/>
  </mergeCells>
  <printOptions horizontalCentered="1"/>
  <pageMargins left="0.2" right="0.2" top="0.5" bottom="0.5" header="0.2" footer="0.2"/>
  <pageSetup paperSize="9" scale="9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9"/>
  <sheetViews>
    <sheetView view="pageBreakPreview" zoomScaleNormal="100" zoomScaleSheetLayoutView="100" workbookViewId="0">
      <selection activeCell="H23" sqref="H23"/>
    </sheetView>
  </sheetViews>
  <sheetFormatPr defaultColWidth="9" defaultRowHeight="15.75" x14ac:dyDescent="0.25"/>
  <cols>
    <col min="1" max="1" width="5.7109375" style="9" customWidth="1"/>
    <col min="2" max="2" width="25.7109375" style="10" customWidth="1"/>
    <col min="3" max="5" width="20.7109375" style="9" customWidth="1"/>
    <col min="6" max="16384" width="9" style="9"/>
  </cols>
  <sheetData>
    <row r="1" spans="1:8" x14ac:dyDescent="0.25">
      <c r="A1" s="21"/>
      <c r="B1" s="8"/>
      <c r="C1" s="8"/>
      <c r="D1" s="8"/>
      <c r="E1" s="8"/>
    </row>
    <row r="2" spans="1:8" x14ac:dyDescent="0.25">
      <c r="A2" s="60" t="s">
        <v>34</v>
      </c>
      <c r="B2" s="60"/>
      <c r="C2" s="8"/>
      <c r="D2" s="8"/>
      <c r="E2" s="24" t="s">
        <v>21</v>
      </c>
    </row>
    <row r="3" spans="1:8" x14ac:dyDescent="0.25">
      <c r="A3" s="21"/>
      <c r="B3" s="8"/>
      <c r="C3" s="8"/>
      <c r="D3" s="8"/>
      <c r="E3" s="8"/>
    </row>
    <row r="4" spans="1:8" x14ac:dyDescent="0.25">
      <c r="A4" s="61" t="s">
        <v>37</v>
      </c>
      <c r="B4" s="61"/>
      <c r="C4" s="61"/>
      <c r="D4" s="61"/>
      <c r="E4" s="61"/>
    </row>
    <row r="5" spans="1:8" s="2" customFormat="1" ht="15.6" customHeight="1" x14ac:dyDescent="0.25">
      <c r="A5" s="41" t="s">
        <v>18</v>
      </c>
      <c r="B5" s="41"/>
      <c r="C5" s="41"/>
      <c r="D5" s="41"/>
      <c r="E5" s="41"/>
      <c r="F5" s="37"/>
      <c r="G5" s="37"/>
      <c r="H5" s="37"/>
    </row>
    <row r="6" spans="1:8" x14ac:dyDescent="0.25">
      <c r="A6" s="57" t="s">
        <v>22</v>
      </c>
      <c r="B6" s="57"/>
      <c r="C6" s="57"/>
      <c r="D6" s="57"/>
      <c r="E6" s="57"/>
    </row>
    <row r="7" spans="1:8" x14ac:dyDescent="0.25">
      <c r="A7" s="57" t="s">
        <v>11</v>
      </c>
      <c r="B7" s="57"/>
      <c r="C7" s="57"/>
      <c r="D7" s="57"/>
      <c r="E7" s="57"/>
    </row>
    <row r="8" spans="1:8" x14ac:dyDescent="0.25">
      <c r="A8" s="58" t="s">
        <v>16</v>
      </c>
      <c r="B8" s="58"/>
      <c r="C8" s="58"/>
      <c r="D8" s="58"/>
      <c r="E8" s="58"/>
    </row>
    <row r="9" spans="1:8" x14ac:dyDescent="0.25">
      <c r="A9" s="51" t="s">
        <v>12</v>
      </c>
      <c r="B9" s="51" t="s">
        <v>20</v>
      </c>
      <c r="C9" s="53" t="s">
        <v>19</v>
      </c>
      <c r="D9" s="53"/>
      <c r="E9" s="53"/>
    </row>
    <row r="10" spans="1:8" x14ac:dyDescent="0.25">
      <c r="A10" s="52"/>
      <c r="B10" s="52"/>
      <c r="C10" s="1" t="s">
        <v>3</v>
      </c>
      <c r="D10" s="1" t="s">
        <v>8</v>
      </c>
      <c r="E10" s="1" t="s">
        <v>9</v>
      </c>
    </row>
    <row r="11" spans="1:8" x14ac:dyDescent="0.25">
      <c r="A11" s="32">
        <f>MAX(A9)+1</f>
        <v>1</v>
      </c>
      <c r="B11" s="31" t="s">
        <v>38</v>
      </c>
      <c r="C11" s="33">
        <v>64000</v>
      </c>
      <c r="D11" s="33">
        <v>58000</v>
      </c>
      <c r="E11" s="33">
        <v>51000</v>
      </c>
    </row>
    <row r="12" spans="1:8" x14ac:dyDescent="0.25">
      <c r="A12" s="32">
        <f>MAX(A11)+1</f>
        <v>2</v>
      </c>
      <c r="B12" s="31" t="s">
        <v>39</v>
      </c>
      <c r="C12" s="33">
        <v>51000</v>
      </c>
      <c r="D12" s="33">
        <v>46000</v>
      </c>
      <c r="E12" s="33">
        <v>41000</v>
      </c>
    </row>
    <row r="13" spans="1:8" x14ac:dyDescent="0.25">
      <c r="A13" s="23"/>
      <c r="B13" s="23"/>
      <c r="C13" s="23"/>
      <c r="D13" s="23"/>
      <c r="E13" s="23"/>
    </row>
    <row r="14" spans="1:8" x14ac:dyDescent="0.25">
      <c r="A14" s="57" t="s">
        <v>23</v>
      </c>
      <c r="B14" s="57"/>
      <c r="C14" s="57"/>
      <c r="D14" s="57"/>
      <c r="E14" s="57"/>
    </row>
    <row r="15" spans="1:8" x14ac:dyDescent="0.25">
      <c r="A15" s="58" t="s">
        <v>16</v>
      </c>
      <c r="B15" s="58"/>
      <c r="C15" s="58"/>
      <c r="D15" s="58"/>
      <c r="E15" s="58"/>
    </row>
    <row r="16" spans="1:8" x14ac:dyDescent="0.25">
      <c r="A16" s="51" t="s">
        <v>12</v>
      </c>
      <c r="B16" s="51" t="s">
        <v>20</v>
      </c>
      <c r="C16" s="53" t="s">
        <v>19</v>
      </c>
      <c r="D16" s="53"/>
      <c r="E16" s="53"/>
    </row>
    <row r="17" spans="1:5" x14ac:dyDescent="0.25">
      <c r="A17" s="52"/>
      <c r="B17" s="52"/>
      <c r="C17" s="1" t="s">
        <v>3</v>
      </c>
      <c r="D17" s="1" t="s">
        <v>8</v>
      </c>
      <c r="E17" s="1" t="s">
        <v>9</v>
      </c>
    </row>
    <row r="18" spans="1:5" x14ac:dyDescent="0.25">
      <c r="A18" s="32">
        <f>MAX(A16)+1</f>
        <v>1</v>
      </c>
      <c r="B18" s="31" t="s">
        <v>38</v>
      </c>
      <c r="C18" s="22">
        <v>58000</v>
      </c>
      <c r="D18" s="22">
        <v>52000</v>
      </c>
      <c r="E18" s="22">
        <v>46000</v>
      </c>
    </row>
    <row r="19" spans="1:5" x14ac:dyDescent="0.25">
      <c r="A19" s="32">
        <f>MAX(A18)+1</f>
        <v>2</v>
      </c>
      <c r="B19" s="31" t="s">
        <v>39</v>
      </c>
      <c r="C19" s="22">
        <v>45000</v>
      </c>
      <c r="D19" s="22">
        <v>41000</v>
      </c>
      <c r="E19" s="22">
        <v>36000</v>
      </c>
    </row>
    <row r="20" spans="1:5" x14ac:dyDescent="0.25">
      <c r="A20" s="23"/>
      <c r="B20" s="23"/>
      <c r="C20" s="23"/>
      <c r="D20" s="23"/>
      <c r="E20" s="23"/>
    </row>
    <row r="21" spans="1:5" x14ac:dyDescent="0.25">
      <c r="A21" s="57" t="s">
        <v>13</v>
      </c>
      <c r="B21" s="57"/>
      <c r="C21" s="57"/>
      <c r="D21" s="57"/>
      <c r="E21" s="57"/>
    </row>
    <row r="22" spans="1:5" x14ac:dyDescent="0.25">
      <c r="A22" s="58" t="s">
        <v>16</v>
      </c>
      <c r="B22" s="58"/>
      <c r="C22" s="58"/>
      <c r="D22" s="58"/>
      <c r="E22" s="58"/>
    </row>
    <row r="23" spans="1:5" x14ac:dyDescent="0.25">
      <c r="A23" s="51" t="s">
        <v>12</v>
      </c>
      <c r="B23" s="51" t="s">
        <v>20</v>
      </c>
      <c r="C23" s="53" t="s">
        <v>19</v>
      </c>
      <c r="D23" s="53"/>
      <c r="E23" s="53"/>
    </row>
    <row r="24" spans="1:5" x14ac:dyDescent="0.25">
      <c r="A24" s="52"/>
      <c r="B24" s="52"/>
      <c r="C24" s="1" t="s">
        <v>3</v>
      </c>
      <c r="D24" s="1" t="s">
        <v>8</v>
      </c>
      <c r="E24" s="1" t="s">
        <v>9</v>
      </c>
    </row>
    <row r="25" spans="1:5" x14ac:dyDescent="0.25">
      <c r="A25" s="32">
        <f>MAX(A23)+1</f>
        <v>1</v>
      </c>
      <c r="B25" s="31" t="s">
        <v>38</v>
      </c>
      <c r="C25" s="22">
        <v>51000</v>
      </c>
      <c r="D25" s="22">
        <v>46000</v>
      </c>
      <c r="E25" s="22">
        <v>41000</v>
      </c>
    </row>
    <row r="26" spans="1:5" x14ac:dyDescent="0.25">
      <c r="A26" s="32">
        <f>MAX(A25)+1</f>
        <v>2</v>
      </c>
      <c r="B26" s="31" t="s">
        <v>39</v>
      </c>
      <c r="C26" s="22">
        <v>40000</v>
      </c>
      <c r="D26" s="22">
        <v>36000</v>
      </c>
      <c r="E26" s="22">
        <v>32000</v>
      </c>
    </row>
    <row r="27" spans="1:5" x14ac:dyDescent="0.25">
      <c r="A27" s="23"/>
      <c r="B27" s="23"/>
      <c r="C27" s="23"/>
      <c r="D27" s="23"/>
      <c r="E27" s="23"/>
    </row>
    <row r="28" spans="1:5" x14ac:dyDescent="0.25">
      <c r="A28" s="57" t="s">
        <v>14</v>
      </c>
      <c r="B28" s="57"/>
      <c r="C28" s="57"/>
      <c r="D28" s="57"/>
      <c r="E28" s="57"/>
    </row>
    <row r="29" spans="1:5" x14ac:dyDescent="0.25">
      <c r="A29" s="58" t="s">
        <v>16</v>
      </c>
      <c r="B29" s="58"/>
      <c r="C29" s="58"/>
      <c r="D29" s="58"/>
      <c r="E29" s="58"/>
    </row>
    <row r="30" spans="1:5" x14ac:dyDescent="0.25">
      <c r="A30" s="51" t="s">
        <v>12</v>
      </c>
      <c r="B30" s="51" t="s">
        <v>20</v>
      </c>
      <c r="C30" s="53" t="s">
        <v>19</v>
      </c>
      <c r="D30" s="53"/>
      <c r="E30" s="53"/>
    </row>
    <row r="31" spans="1:5" x14ac:dyDescent="0.25">
      <c r="A31" s="52"/>
      <c r="B31" s="52"/>
      <c r="C31" s="1" t="s">
        <v>3</v>
      </c>
      <c r="D31" s="1" t="s">
        <v>8</v>
      </c>
      <c r="E31" s="1" t="s">
        <v>9</v>
      </c>
    </row>
    <row r="32" spans="1:5" x14ac:dyDescent="0.25">
      <c r="A32" s="32">
        <f>MAX(A30)+1</f>
        <v>1</v>
      </c>
      <c r="B32" s="31" t="s">
        <v>38</v>
      </c>
      <c r="C32" s="22">
        <v>42000</v>
      </c>
      <c r="D32" s="22">
        <v>38000</v>
      </c>
      <c r="E32" s="22">
        <v>34000</v>
      </c>
    </row>
    <row r="33" spans="1:5" x14ac:dyDescent="0.25">
      <c r="A33" s="32">
        <f>MAX(A32)+1</f>
        <v>2</v>
      </c>
      <c r="B33" s="31" t="s">
        <v>39</v>
      </c>
      <c r="C33" s="22">
        <v>36000</v>
      </c>
      <c r="D33" s="22">
        <v>32000</v>
      </c>
      <c r="E33" s="22">
        <v>30000</v>
      </c>
    </row>
    <row r="34" spans="1:5" x14ac:dyDescent="0.25">
      <c r="A34" s="23"/>
      <c r="B34" s="23"/>
      <c r="C34" s="23"/>
      <c r="D34" s="23"/>
      <c r="E34" s="23"/>
    </row>
    <row r="35" spans="1:5" x14ac:dyDescent="0.25">
      <c r="A35" s="57" t="s">
        <v>15</v>
      </c>
      <c r="B35" s="57"/>
      <c r="C35" s="57"/>
      <c r="D35" s="57"/>
      <c r="E35" s="57"/>
    </row>
    <row r="36" spans="1:5" x14ac:dyDescent="0.25">
      <c r="A36" s="59" t="s">
        <v>16</v>
      </c>
      <c r="B36" s="59"/>
      <c r="C36" s="59"/>
      <c r="D36" s="59"/>
      <c r="E36" s="59"/>
    </row>
    <row r="37" spans="1:5" ht="31.5" x14ac:dyDescent="0.25">
      <c r="A37" s="1" t="s">
        <v>12</v>
      </c>
      <c r="B37" s="20" t="s">
        <v>20</v>
      </c>
      <c r="C37" s="53" t="s">
        <v>19</v>
      </c>
      <c r="D37" s="53"/>
      <c r="E37" s="53"/>
    </row>
    <row r="38" spans="1:5" x14ac:dyDescent="0.25">
      <c r="A38" s="32">
        <f>MAX(A36)+1</f>
        <v>1</v>
      </c>
      <c r="B38" s="31" t="s">
        <v>38</v>
      </c>
      <c r="C38" s="54" t="s">
        <v>25</v>
      </c>
      <c r="D38" s="55"/>
      <c r="E38" s="56"/>
    </row>
    <row r="39" spans="1:5" x14ac:dyDescent="0.25">
      <c r="A39" s="32">
        <f>MAX(A38)+1</f>
        <v>2</v>
      </c>
      <c r="B39" s="31" t="s">
        <v>39</v>
      </c>
      <c r="C39" s="54" t="s">
        <v>26</v>
      </c>
      <c r="D39" s="55"/>
      <c r="E39" s="56"/>
    </row>
  </sheetData>
  <mergeCells count="29">
    <mergeCell ref="A2:B2"/>
    <mergeCell ref="A8:E8"/>
    <mergeCell ref="A15:E15"/>
    <mergeCell ref="A22:E22"/>
    <mergeCell ref="A6:E6"/>
    <mergeCell ref="A7:E7"/>
    <mergeCell ref="A14:E14"/>
    <mergeCell ref="A21:E21"/>
    <mergeCell ref="A9:A10"/>
    <mergeCell ref="B9:B10"/>
    <mergeCell ref="C16:E16"/>
    <mergeCell ref="C9:E9"/>
    <mergeCell ref="A16:A17"/>
    <mergeCell ref="B16:B17"/>
    <mergeCell ref="A4:E4"/>
    <mergeCell ref="A5:E5"/>
    <mergeCell ref="A23:A24"/>
    <mergeCell ref="B23:B24"/>
    <mergeCell ref="C23:E23"/>
    <mergeCell ref="C38:E38"/>
    <mergeCell ref="C39:E39"/>
    <mergeCell ref="A28:E28"/>
    <mergeCell ref="A35:E35"/>
    <mergeCell ref="A29:E29"/>
    <mergeCell ref="A36:E36"/>
    <mergeCell ref="C37:E37"/>
    <mergeCell ref="C30:E30"/>
    <mergeCell ref="A30:A31"/>
    <mergeCell ref="B30:B31"/>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4</vt:i4>
      </vt:variant>
      <vt:variant>
        <vt:lpstr>Phạm vi Có tên</vt:lpstr>
      </vt:variant>
      <vt:variant>
        <vt:i4>7</vt:i4>
      </vt:variant>
    </vt:vector>
  </HeadingPairs>
  <TitlesOfParts>
    <vt:vector size="11" baseType="lpstr">
      <vt:lpstr>17.1. Đất ở tại nông thôn </vt:lpstr>
      <vt:lpstr>17.2. Đất TMDV tại nông thôn</vt:lpstr>
      <vt:lpstr>17.3. Đất SXPNN tại nông thôn</vt:lpstr>
      <vt:lpstr>17.4. Đất NN</vt:lpstr>
      <vt:lpstr>'17.1. Đất ở tại nông thôn '!Print_Titles</vt:lpstr>
      <vt:lpstr>'17.2. Đất TMDV tại nông thôn'!Print_Titles</vt:lpstr>
      <vt:lpstr>'17.3. Đất SXPNN tại nông thôn'!Print_Titles</vt:lpstr>
      <vt:lpstr>'17.1. Đất ở tại nông thôn '!Vùng_In</vt:lpstr>
      <vt:lpstr>'17.2. Đất TMDV tại nông thôn'!Vùng_In</vt:lpstr>
      <vt:lpstr>'17.3. Đất SXPNN tại nông thôn'!Vùng_In</vt:lpstr>
      <vt:lpstr>'17.4.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2025-08-31T08:25:25Z</dcterms:modified>
</cp:coreProperties>
</file>